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se\Dropbox\DBFK styrelse\Årsmöteshandlingar\2025\"/>
    </mc:Choice>
  </mc:AlternateContent>
  <xr:revisionPtr revIDLastSave="0" documentId="13_ncr:1_{276AD04F-4398-4315-98B1-352BC356B934}" xr6:coauthVersionLast="47" xr6:coauthVersionMax="47" xr10:uidLastSave="{00000000-0000-0000-0000-000000000000}"/>
  <bookViews>
    <workbookView xWindow="-108" yWindow="-108" windowWidth="24792" windowHeight="17928" xr2:uid="{00000000-000D-0000-FFFF-FFFF00000000}"/>
  </bookViews>
  <sheets>
    <sheet name="Slutlig Budget 2024" sheetId="2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14" i="2"/>
  <c r="D30" i="2" s="1"/>
  <c r="B28" i="2"/>
  <c r="C25" i="2"/>
  <c r="C28" i="2"/>
  <c r="C14" i="2"/>
  <c r="B14" i="2"/>
  <c r="C30" i="2" l="1"/>
  <c r="B30" i="2"/>
</calcChain>
</file>

<file path=xl/sharedStrings.xml><?xml version="1.0" encoding="utf-8"?>
<sst xmlns="http://schemas.openxmlformats.org/spreadsheetml/2006/main" count="35" uniqueCount="35">
  <si>
    <t>Intäkter</t>
  </si>
  <si>
    <t>Summa intäkter</t>
  </si>
  <si>
    <t>Kostnader</t>
  </si>
  <si>
    <t>Summa kostnader</t>
  </si>
  <si>
    <t>Hyra Gotlandssalen</t>
  </si>
  <si>
    <t>Medlemsavgifter</t>
  </si>
  <si>
    <t xml:space="preserve">Deltagaravgifter </t>
  </si>
  <si>
    <t xml:space="preserve">Intäkter Orhem </t>
  </si>
  <si>
    <t xml:space="preserve">Ränteintäkter </t>
  </si>
  <si>
    <t xml:space="preserve">Övriga intäkter </t>
  </si>
  <si>
    <t xml:space="preserve">Information </t>
  </si>
  <si>
    <t xml:space="preserve">Driftskostn Orhem </t>
  </si>
  <si>
    <t xml:space="preserve">Underhåll Orhem </t>
  </si>
  <si>
    <t xml:space="preserve">Mötesverksamheten </t>
  </si>
  <si>
    <t xml:space="preserve">Ledsagarkostnad </t>
  </si>
  <si>
    <t xml:space="preserve">Administration </t>
  </si>
  <si>
    <t xml:space="preserve">Övrigt </t>
  </si>
  <si>
    <t xml:space="preserve">Mötesverksamhet </t>
  </si>
  <si>
    <t xml:space="preserve">Gymnastik/Simning </t>
  </si>
  <si>
    <t>Resultat</t>
  </si>
  <si>
    <t xml:space="preserve">Aktivitetskostnader </t>
  </si>
  <si>
    <t>Gåvor</t>
  </si>
  <si>
    <t>Ledsagarbidrag</t>
  </si>
  <si>
    <t>Statligt aktivitetsstöd /LOK</t>
  </si>
  <si>
    <t>Stiftelser</t>
  </si>
  <si>
    <t>Budget 2025</t>
  </si>
  <si>
    <t>Utfall 2025</t>
  </si>
  <si>
    <t>Löner pers + Soc avg</t>
  </si>
  <si>
    <t>Budget 2026</t>
  </si>
  <si>
    <r>
      <rPr>
        <b/>
        <sz val="11"/>
        <color theme="1"/>
        <rFont val="Calibri"/>
        <family val="2"/>
        <scheme val="minor"/>
      </rPr>
      <t>Ledsagarkostnader</t>
    </r>
    <r>
      <rPr>
        <sz val="11"/>
        <color theme="1"/>
        <rFont val="Calibri"/>
        <family val="2"/>
        <scheme val="minor"/>
      </rPr>
      <t>: har ökat mer än förväntat pga
av många deltagare på aktiviteter.</t>
    </r>
  </si>
  <si>
    <t>Kommentar till utfallet/Budget:</t>
  </si>
  <si>
    <r>
      <rPr>
        <b/>
        <sz val="11"/>
        <color theme="1"/>
        <rFont val="Calibri"/>
        <family val="2"/>
        <scheme val="minor"/>
      </rPr>
      <t>Stipendier</t>
    </r>
    <r>
      <rPr>
        <sz val="11"/>
        <color theme="1"/>
        <rFont val="Calibri"/>
        <family val="2"/>
        <scheme val="minor"/>
      </rPr>
      <t>: Vi måste söka fler stipendier och bidrag för att budgeten ska gå ihop.</t>
    </r>
  </si>
  <si>
    <r>
      <rPr>
        <b/>
        <sz val="11"/>
        <color theme="1"/>
        <rFont val="Calibri"/>
        <family val="2"/>
        <scheme val="minor"/>
      </rPr>
      <t>Wallins fond:</t>
    </r>
    <r>
      <rPr>
        <sz val="11"/>
        <color theme="1"/>
        <rFont val="Calibri"/>
        <family val="2"/>
        <scheme val="minor"/>
      </rPr>
      <t xml:space="preserve"> 2025 erhölls 25 000 kr mindre än vi hade hoppats på. För 2026 har Wallins fond meddelat att inga bidrag kommer delas ut.</t>
    </r>
  </si>
  <si>
    <r>
      <rPr>
        <b/>
        <sz val="11"/>
        <color theme="1"/>
        <rFont val="Calibri"/>
        <family val="2"/>
        <scheme val="minor"/>
      </rPr>
      <t>Underhåll Orhem</t>
    </r>
    <r>
      <rPr>
        <sz val="11"/>
        <color theme="1"/>
        <rFont val="Calibri"/>
        <family val="2"/>
        <scheme val="minor"/>
      </rPr>
      <t>: Om vi kan få bidrag under 2026 från någon stiftelse kommer diverse elarbeten utföras samt byte av golv och diverse målningarbeten  i stugan i Orhem.</t>
    </r>
  </si>
  <si>
    <t>Budget DBFK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</si>
</sst>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4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/>
    <xf numFmtId="4" fontId="0" fillId="0" borderId="0" xfId="0" applyNumberFormat="1"/>
    <xf numFmtId="4" fontId="2" fillId="0" borderId="0" xfId="1" applyNumberFormat="1" applyFont="1"/>
    <xf numFmtId="4" fontId="5" fillId="0" borderId="0" xfId="1" applyNumberFormat="1" applyFont="1"/>
    <xf numFmtId="3" fontId="0" fillId="0" borderId="0" xfId="0" applyNumberFormat="1"/>
    <xf numFmtId="3" fontId="2" fillId="0" borderId="0" xfId="1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0" fontId="7" fillId="0" borderId="0" xfId="1" applyFont="1"/>
    <xf numFmtId="3" fontId="7" fillId="0" borderId="0" xfId="0" applyNumberFormat="1" applyFont="1"/>
    <xf numFmtId="0" fontId="0" fillId="0" borderId="0" xfId="0" applyAlignment="1">
      <alignment wrapText="1"/>
    </xf>
    <xf numFmtId="3" fontId="2" fillId="2" borderId="0" xfId="1" applyNumberFormat="1" applyFont="1" applyFill="1" applyAlignment="1">
      <alignment horizontal="right"/>
    </xf>
    <xf numFmtId="3" fontId="0" fillId="2" borderId="0" xfId="0" applyNumberFormat="1" applyFill="1"/>
    <xf numFmtId="3" fontId="4" fillId="2" borderId="0" xfId="0" applyNumberFormat="1" applyFont="1" applyFill="1"/>
    <xf numFmtId="3" fontId="6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3" fontId="7" fillId="2" borderId="0" xfId="0" applyNumberFormat="1" applyFont="1" applyFill="1"/>
    <xf numFmtId="3" fontId="2" fillId="3" borderId="0" xfId="1" applyNumberFormat="1" applyFont="1" applyFill="1" applyAlignment="1">
      <alignment horizontal="right"/>
    </xf>
    <xf numFmtId="3" fontId="0" fillId="3" borderId="0" xfId="0" applyNumberFormat="1" applyFill="1"/>
    <xf numFmtId="3" fontId="4" fillId="3" borderId="0" xfId="0" applyNumberFormat="1" applyFont="1" applyFill="1"/>
    <xf numFmtId="3" fontId="6" fillId="3" borderId="0" xfId="0" applyNumberFormat="1" applyFont="1" applyFill="1"/>
    <xf numFmtId="3" fontId="4" fillId="3" borderId="0" xfId="0" applyNumberFormat="1" applyFont="1" applyFill="1" applyAlignment="1">
      <alignment horizontal="right"/>
    </xf>
    <xf numFmtId="3" fontId="7" fillId="3" borderId="0" xfId="0" applyNumberFormat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tabSelected="1" workbookViewId="0">
      <selection activeCell="A2" sqref="A2"/>
    </sheetView>
  </sheetViews>
  <sheetFormatPr defaultRowHeight="14.4" x14ac:dyDescent="0.3"/>
  <cols>
    <col min="1" max="1" width="42.88671875" customWidth="1"/>
    <col min="2" max="2" width="20.88671875" style="7" customWidth="1"/>
    <col min="3" max="3" width="18.44140625" customWidth="1"/>
    <col min="4" max="4" width="19.5546875" bestFit="1" customWidth="1"/>
  </cols>
  <sheetData>
    <row r="1" spans="1:7" ht="23.4" customHeight="1" x14ac:dyDescent="0.4">
      <c r="A1" s="5" t="s">
        <v>34</v>
      </c>
    </row>
    <row r="2" spans="1:7" ht="21" x14ac:dyDescent="0.4">
      <c r="A2" s="4"/>
      <c r="B2" s="14" t="s">
        <v>28</v>
      </c>
      <c r="C2" s="8" t="s">
        <v>26</v>
      </c>
      <c r="D2" s="20" t="s">
        <v>25</v>
      </c>
    </row>
    <row r="3" spans="1:7" ht="21" x14ac:dyDescent="0.4">
      <c r="A3" s="5" t="s">
        <v>0</v>
      </c>
      <c r="B3" s="15"/>
      <c r="D3" s="21"/>
    </row>
    <row r="4" spans="1:7" ht="20.399999999999999" x14ac:dyDescent="0.35">
      <c r="A4" s="6" t="s">
        <v>5</v>
      </c>
      <c r="B4" s="16">
        <v>20000</v>
      </c>
      <c r="C4" s="9">
        <v>18600</v>
      </c>
      <c r="D4" s="22">
        <v>20000</v>
      </c>
    </row>
    <row r="5" spans="1:7" ht="20.399999999999999" x14ac:dyDescent="0.35">
      <c r="A5" s="6" t="s">
        <v>6</v>
      </c>
      <c r="B5" s="16">
        <v>10000</v>
      </c>
      <c r="C5" s="9">
        <v>9930</v>
      </c>
      <c r="D5" s="22">
        <v>4500</v>
      </c>
    </row>
    <row r="6" spans="1:7" ht="20.399999999999999" x14ac:dyDescent="0.35">
      <c r="A6" s="6" t="s">
        <v>17</v>
      </c>
      <c r="B6" s="16">
        <v>1000</v>
      </c>
      <c r="C6" s="9">
        <v>0</v>
      </c>
      <c r="D6" s="22">
        <v>1000</v>
      </c>
    </row>
    <row r="7" spans="1:7" ht="20.399999999999999" x14ac:dyDescent="0.35">
      <c r="A7" s="6" t="s">
        <v>23</v>
      </c>
      <c r="B7" s="16">
        <v>5000</v>
      </c>
      <c r="C7" s="9">
        <v>1683.7</v>
      </c>
      <c r="D7" s="22">
        <v>5000</v>
      </c>
    </row>
    <row r="8" spans="1:7" ht="20.399999999999999" x14ac:dyDescent="0.35">
      <c r="A8" s="6" t="s">
        <v>21</v>
      </c>
      <c r="B8" s="16">
        <v>0</v>
      </c>
      <c r="C8" s="9">
        <v>0</v>
      </c>
      <c r="D8" s="22">
        <v>0</v>
      </c>
    </row>
    <row r="9" spans="1:7" ht="20.399999999999999" x14ac:dyDescent="0.35">
      <c r="A9" s="6" t="s">
        <v>7</v>
      </c>
      <c r="B9" s="16">
        <v>14000</v>
      </c>
      <c r="C9" s="9">
        <v>13165</v>
      </c>
      <c r="D9" s="22">
        <v>12000</v>
      </c>
    </row>
    <row r="10" spans="1:7" ht="20.399999999999999" x14ac:dyDescent="0.35">
      <c r="A10" s="6" t="s">
        <v>24</v>
      </c>
      <c r="B10" s="16">
        <v>90000</v>
      </c>
      <c r="C10" s="9">
        <v>15000</v>
      </c>
      <c r="D10" s="22">
        <v>40000</v>
      </c>
    </row>
    <row r="11" spans="1:7" ht="20.399999999999999" x14ac:dyDescent="0.35">
      <c r="A11" s="6" t="s">
        <v>22</v>
      </c>
      <c r="B11" s="16">
        <v>50000</v>
      </c>
      <c r="C11" s="9">
        <v>45000</v>
      </c>
      <c r="D11" s="22">
        <v>45000</v>
      </c>
    </row>
    <row r="12" spans="1:7" ht="20.399999999999999" x14ac:dyDescent="0.35">
      <c r="A12" s="6" t="s">
        <v>8</v>
      </c>
      <c r="B12" s="16">
        <v>1500</v>
      </c>
      <c r="C12" s="9">
        <v>3233.28</v>
      </c>
      <c r="D12" s="22">
        <v>4000</v>
      </c>
      <c r="G12" s="7"/>
    </row>
    <row r="13" spans="1:7" ht="20.399999999999999" x14ac:dyDescent="0.35">
      <c r="A13" s="6" t="s">
        <v>9</v>
      </c>
      <c r="B13" s="16">
        <v>3000</v>
      </c>
      <c r="C13" s="9">
        <v>1500</v>
      </c>
      <c r="D13" s="22">
        <v>5000</v>
      </c>
    </row>
    <row r="14" spans="1:7" ht="21" x14ac:dyDescent="0.4">
      <c r="A14" s="5" t="s">
        <v>1</v>
      </c>
      <c r="B14" s="17">
        <f>SUM(B4:B13)</f>
        <v>194500</v>
      </c>
      <c r="C14" s="10">
        <f>SUM(C4:C13)</f>
        <v>108111.98</v>
      </c>
      <c r="D14" s="23">
        <f>SUM(D4:D13)</f>
        <v>136500</v>
      </c>
    </row>
    <row r="15" spans="1:7" ht="20.399999999999999" x14ac:dyDescent="0.35">
      <c r="A15" s="2"/>
      <c r="B15" s="15"/>
      <c r="D15" s="21"/>
    </row>
    <row r="16" spans="1:7" ht="21" x14ac:dyDescent="0.4">
      <c r="A16" s="1" t="s">
        <v>2</v>
      </c>
      <c r="B16" s="15"/>
      <c r="D16" s="21"/>
    </row>
    <row r="17" spans="1:7" ht="20.399999999999999" x14ac:dyDescent="0.35">
      <c r="A17" s="3" t="s">
        <v>18</v>
      </c>
      <c r="B17" s="18">
        <v>0</v>
      </c>
      <c r="C17" s="9">
        <v>0</v>
      </c>
      <c r="D17" s="24">
        <v>0</v>
      </c>
    </row>
    <row r="18" spans="1:7" ht="20.399999999999999" x14ac:dyDescent="0.35">
      <c r="A18" s="3" t="s">
        <v>20</v>
      </c>
      <c r="B18" s="16">
        <v>15000</v>
      </c>
      <c r="C18" s="9">
        <v>16969.099999999999</v>
      </c>
      <c r="D18" s="22">
        <v>15000</v>
      </c>
    </row>
    <row r="19" spans="1:7" ht="20.399999999999999" x14ac:dyDescent="0.35">
      <c r="A19" s="3" t="s">
        <v>10</v>
      </c>
      <c r="B19" s="16">
        <v>7000</v>
      </c>
      <c r="C19" s="9">
        <v>6805</v>
      </c>
      <c r="D19" s="22">
        <v>6500</v>
      </c>
    </row>
    <row r="20" spans="1:7" ht="20.399999999999999" x14ac:dyDescent="0.35">
      <c r="A20" s="3" t="s">
        <v>4</v>
      </c>
      <c r="B20" s="16">
        <v>6000</v>
      </c>
      <c r="C20" s="9">
        <v>6150</v>
      </c>
      <c r="D20" s="22">
        <v>6000</v>
      </c>
    </row>
    <row r="21" spans="1:7" ht="20.399999999999999" x14ac:dyDescent="0.35">
      <c r="A21" s="3" t="s">
        <v>11</v>
      </c>
      <c r="B21" s="16">
        <v>25000</v>
      </c>
      <c r="C21" s="9">
        <v>24912</v>
      </c>
      <c r="D21" s="22">
        <v>20000</v>
      </c>
    </row>
    <row r="22" spans="1:7" ht="20.399999999999999" x14ac:dyDescent="0.35">
      <c r="A22" s="3" t="s">
        <v>12</v>
      </c>
      <c r="B22" s="16">
        <v>70000</v>
      </c>
      <c r="C22" s="9">
        <v>345</v>
      </c>
      <c r="D22" s="22">
        <v>35000</v>
      </c>
    </row>
    <row r="23" spans="1:7" ht="20.399999999999999" x14ac:dyDescent="0.35">
      <c r="A23" s="3" t="s">
        <v>13</v>
      </c>
      <c r="B23" s="16">
        <v>3000</v>
      </c>
      <c r="C23" s="9">
        <v>3677.16</v>
      </c>
      <c r="D23" s="22">
        <v>2000</v>
      </c>
    </row>
    <row r="24" spans="1:7" ht="20.399999999999999" x14ac:dyDescent="0.35">
      <c r="A24" s="3" t="s">
        <v>14</v>
      </c>
      <c r="B24" s="16">
        <v>50000</v>
      </c>
      <c r="C24" s="9">
        <v>59845</v>
      </c>
      <c r="D24" s="22">
        <v>45000</v>
      </c>
    </row>
    <row r="25" spans="1:7" ht="20.399999999999999" x14ac:dyDescent="0.35">
      <c r="A25" s="3" t="s">
        <v>15</v>
      </c>
      <c r="B25" s="16">
        <v>7000</v>
      </c>
      <c r="C25" s="9">
        <f>4356.31+984.65+1140.2</f>
        <v>6481.16</v>
      </c>
      <c r="D25" s="22">
        <v>5000</v>
      </c>
      <c r="E25" s="9"/>
    </row>
    <row r="26" spans="1:7" ht="20.399999999999999" x14ac:dyDescent="0.35">
      <c r="A26" s="2" t="s">
        <v>27</v>
      </c>
      <c r="B26" s="16">
        <v>10000</v>
      </c>
      <c r="C26" s="9">
        <v>2000</v>
      </c>
      <c r="D26" s="22"/>
      <c r="E26" s="9"/>
    </row>
    <row r="27" spans="1:7" ht="20.399999999999999" x14ac:dyDescent="0.35">
      <c r="A27" s="3" t="s">
        <v>16</v>
      </c>
      <c r="B27" s="16">
        <v>1000</v>
      </c>
      <c r="C27" s="9">
        <v>0</v>
      </c>
      <c r="D27" s="22">
        <v>1000</v>
      </c>
    </row>
    <row r="28" spans="1:7" ht="21" x14ac:dyDescent="0.4">
      <c r="A28" s="1" t="s">
        <v>3</v>
      </c>
      <c r="B28" s="17">
        <f>SUM(B17:B27)</f>
        <v>194000</v>
      </c>
      <c r="C28" s="10">
        <f>SUM(C17:C27)</f>
        <v>127184.42</v>
      </c>
      <c r="D28" s="23">
        <f>SUM(D17:D27)</f>
        <v>135500</v>
      </c>
      <c r="F28" s="7"/>
      <c r="G28" s="7"/>
    </row>
    <row r="29" spans="1:7" x14ac:dyDescent="0.3">
      <c r="B29" s="15"/>
      <c r="D29" s="21"/>
    </row>
    <row r="30" spans="1:7" ht="22.8" x14ac:dyDescent="0.4">
      <c r="A30" s="11" t="s">
        <v>19</v>
      </c>
      <c r="B30" s="19">
        <f>B14-B28</f>
        <v>500</v>
      </c>
      <c r="C30" s="12">
        <f>C14-C28</f>
        <v>-19072.440000000002</v>
      </c>
      <c r="D30" s="25">
        <f>D14-D28</f>
        <v>1000</v>
      </c>
    </row>
    <row r="31" spans="1:7" ht="20.399999999999999" x14ac:dyDescent="0.35">
      <c r="A31" s="3"/>
      <c r="B31" s="9"/>
    </row>
    <row r="32" spans="1:7" ht="20.399999999999999" x14ac:dyDescent="0.35">
      <c r="A32" s="2" t="s">
        <v>30</v>
      </c>
      <c r="B32" s="9"/>
    </row>
    <row r="33" spans="1:1" ht="43.2" x14ac:dyDescent="0.3">
      <c r="A33" s="13" t="s">
        <v>32</v>
      </c>
    </row>
    <row r="34" spans="1:1" ht="30.6" customHeight="1" x14ac:dyDescent="0.3">
      <c r="A34" s="13" t="s">
        <v>29</v>
      </c>
    </row>
    <row r="35" spans="1:1" ht="57.6" x14ac:dyDescent="0.3">
      <c r="A35" s="13" t="s">
        <v>33</v>
      </c>
    </row>
    <row r="36" spans="1:1" ht="28.8" x14ac:dyDescent="0.3">
      <c r="A36" s="13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Slutlig Budget 2024</vt:lpstr>
      <vt:lpstr>Blad3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Lars Lindell</cp:lastModifiedBy>
  <cp:lastPrinted>2022-01-17T08:30:45Z</cp:lastPrinted>
  <dcterms:created xsi:type="dcterms:W3CDTF">2016-01-25T17:16:51Z</dcterms:created>
  <dcterms:modified xsi:type="dcterms:W3CDTF">2026-02-17T14:34:47Z</dcterms:modified>
</cp:coreProperties>
</file>